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onique.ferme\Google Drive\COFEES\Contenus site\1. Fiches\"/>
    </mc:Choice>
  </mc:AlternateContent>
  <bookViews>
    <workbookView xWindow="0" yWindow="0" windowWidth="19200" windowHeight="7050"/>
  </bookViews>
  <sheets>
    <sheet name="Feuil1" sheetId="1" r:id="rId1"/>
    <sheet name="outils calcul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8" i="1"/>
  <c r="F8" i="1"/>
  <c r="F7" i="1"/>
  <c r="I7" i="1" s="1"/>
  <c r="E5" i="2" l="1"/>
  <c r="E6" i="2"/>
  <c r="E7" i="2"/>
  <c r="E4" i="2"/>
  <c r="F6" i="1"/>
  <c r="C5" i="2"/>
  <c r="C6" i="2"/>
  <c r="C7" i="2"/>
  <c r="B5" i="2"/>
  <c r="B6" i="2"/>
  <c r="B7" i="2"/>
  <c r="B4" i="2"/>
  <c r="D4" i="2" l="1"/>
  <c r="D5" i="2"/>
  <c r="C4" i="2"/>
  <c r="D7" i="2"/>
  <c r="D6" i="2"/>
</calcChain>
</file>

<file path=xl/sharedStrings.xml><?xml version="1.0" encoding="utf-8"?>
<sst xmlns="http://schemas.openxmlformats.org/spreadsheetml/2006/main" count="25" uniqueCount="24">
  <si>
    <t>m3</t>
  </si>
  <si>
    <t>Litre</t>
  </si>
  <si>
    <t>OM</t>
  </si>
  <si>
    <t xml:space="preserve"> kg OM</t>
  </si>
  <si>
    <t>kg verre</t>
  </si>
  <si>
    <t xml:space="preserve">kg emballages </t>
  </si>
  <si>
    <t>Convertiseur volume bac / poids déchets</t>
  </si>
  <si>
    <t>Ordures ménagères</t>
  </si>
  <si>
    <t>240 litres</t>
  </si>
  <si>
    <t>120 litres</t>
  </si>
  <si>
    <t>660 litres</t>
  </si>
  <si>
    <t>770 litres</t>
  </si>
  <si>
    <t>nb de collectes</t>
  </si>
  <si>
    <t>Verre</t>
  </si>
  <si>
    <t>poids moyen /m3</t>
  </si>
  <si>
    <t>Emballages</t>
  </si>
  <si>
    <t>sources guide EcoEmballages</t>
  </si>
  <si>
    <t>Total litres</t>
  </si>
  <si>
    <t xml:space="preserve">% remplissage moyen </t>
  </si>
  <si>
    <t>Emballages/bouteilles plastiques/Canettes/papier</t>
  </si>
  <si>
    <t>Calculateur poids des déchets en bac de la collectivité</t>
  </si>
  <si>
    <t>nombre de bacs à roulettes</t>
  </si>
  <si>
    <r>
      <rPr>
        <b/>
        <sz val="11"/>
        <color rgb="FFFF0000"/>
        <rFont val="Calibri"/>
        <family val="2"/>
        <scheme val="minor"/>
      </rPr>
      <t xml:space="preserve"> ! </t>
    </r>
    <r>
      <rPr>
        <sz val="11"/>
        <color rgb="FFFF0000"/>
        <rFont val="Calibri"/>
        <family val="2"/>
        <scheme val="minor"/>
      </rPr>
      <t xml:space="preserve">Ne remplir que les cases bleues </t>
    </r>
    <r>
      <rPr>
        <sz val="10"/>
        <rFont val="Calibri"/>
        <family val="2"/>
        <scheme val="minor"/>
      </rPr>
      <t>(les jaunes se remplissent automatiquement)</t>
    </r>
  </si>
  <si>
    <t>poids total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</si>
</sst>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9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0070C0"/>
      </left>
      <right/>
      <top/>
      <bottom/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5" fillId="0" borderId="0" xfId="3" applyFont="1"/>
    <xf numFmtId="0" fontId="0" fillId="2" borderId="1" xfId="0" applyFill="1" applyBorder="1"/>
    <xf numFmtId="43" fontId="0" fillId="4" borderId="1" xfId="1" applyFont="1" applyFill="1" applyBorder="1"/>
    <xf numFmtId="9" fontId="0" fillId="2" borderId="1" xfId="2" applyFont="1" applyFill="1" applyBorder="1"/>
    <xf numFmtId="43" fontId="0" fillId="4" borderId="1" xfId="0" applyNumberFormat="1" applyFill="1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3" xfId="0" applyBorder="1"/>
    <xf numFmtId="0" fontId="6" fillId="0" borderId="7" xfId="0" applyFont="1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center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8</xdr:row>
      <xdr:rowOff>37998</xdr:rowOff>
    </xdr:from>
    <xdr:to>
      <xdr:col>5</xdr:col>
      <xdr:colOff>270748</xdr:colOff>
      <xdr:row>15</xdr:row>
      <xdr:rowOff>50800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879498"/>
          <a:ext cx="3071097" cy="1301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17</xdr:row>
      <xdr:rowOff>6350</xdr:rowOff>
    </xdr:from>
    <xdr:to>
      <xdr:col>5</xdr:col>
      <xdr:colOff>6350</xdr:colOff>
      <xdr:row>37</xdr:row>
      <xdr:rowOff>92375</xdr:rowOff>
    </xdr:to>
    <xdr:pic>
      <xdr:nvPicPr>
        <xdr:cNvPr id="5" name="Image 4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505200"/>
          <a:ext cx="2667000" cy="376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coemballages.fr/sites/default/files/files/EcoEmballages_Guide-CollecteSelective_Festival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10" sqref="A10"/>
    </sheetView>
  </sheetViews>
  <sheetFormatPr baseColWidth="10" defaultRowHeight="14.5" x14ac:dyDescent="0.35"/>
  <cols>
    <col min="1" max="1" width="27.08984375" bestFit="1" customWidth="1"/>
    <col min="6" max="6" width="10.7265625" bestFit="1" customWidth="1"/>
    <col min="7" max="7" width="13.08984375" bestFit="1" customWidth="1"/>
    <col min="8" max="8" width="16" customWidth="1"/>
    <col min="9" max="9" width="11.453125" bestFit="1" customWidth="1"/>
  </cols>
  <sheetData>
    <row r="1" spans="1:10" ht="19.5" thickTop="1" thickBot="1" x14ac:dyDescent="0.5">
      <c r="A1" s="16" t="s">
        <v>20</v>
      </c>
      <c r="B1" s="17"/>
      <c r="C1" s="17"/>
      <c r="D1" s="17"/>
      <c r="E1" s="17"/>
      <c r="F1" s="17"/>
      <c r="G1" s="17"/>
      <c r="H1" s="17"/>
      <c r="I1" s="18"/>
      <c r="J1" s="12"/>
    </row>
    <row r="2" spans="1:10" ht="19" thickTop="1" x14ac:dyDescent="0.45">
      <c r="A2" s="13"/>
      <c r="B2" s="11"/>
      <c r="C2" s="11"/>
      <c r="D2" s="11"/>
      <c r="E2" s="11"/>
      <c r="F2" s="11"/>
      <c r="G2" s="11"/>
      <c r="H2" s="11"/>
      <c r="I2" s="11"/>
    </row>
    <row r="3" spans="1:10" x14ac:dyDescent="0.35">
      <c r="A3" s="19" t="s">
        <v>22</v>
      </c>
      <c r="B3" s="19"/>
      <c r="C3" s="19"/>
      <c r="D3" s="19"/>
      <c r="E3" s="19"/>
    </row>
    <row r="4" spans="1:10" x14ac:dyDescent="0.35">
      <c r="B4" s="15" t="s">
        <v>21</v>
      </c>
      <c r="C4" s="15"/>
      <c r="D4" s="15"/>
      <c r="E4" s="15"/>
      <c r="F4" s="1"/>
      <c r="G4" s="1"/>
      <c r="H4" s="1"/>
      <c r="I4" s="1"/>
    </row>
    <row r="5" spans="1:10" ht="29" x14ac:dyDescent="0.35">
      <c r="B5" s="8" t="s">
        <v>9</v>
      </c>
      <c r="C5" s="8" t="s">
        <v>8</v>
      </c>
      <c r="D5" s="8" t="s">
        <v>10</v>
      </c>
      <c r="E5" s="8" t="s">
        <v>11</v>
      </c>
      <c r="F5" s="9" t="s">
        <v>17</v>
      </c>
      <c r="G5" s="8" t="s">
        <v>12</v>
      </c>
      <c r="H5" s="10" t="s">
        <v>18</v>
      </c>
      <c r="I5" s="10" t="s">
        <v>23</v>
      </c>
    </row>
    <row r="6" spans="1:10" x14ac:dyDescent="0.35">
      <c r="A6" s="1" t="s">
        <v>7</v>
      </c>
      <c r="B6" s="3"/>
      <c r="C6" s="3"/>
      <c r="D6" s="3"/>
      <c r="E6" s="3"/>
      <c r="F6" s="4">
        <f>(B6*120)+(C6*240)+(D6*660)+(E6*770)</f>
        <v>0</v>
      </c>
      <c r="G6" s="3"/>
      <c r="H6" s="5"/>
      <c r="I6" s="6">
        <f>F6/1000*G6*H6*200</f>
        <v>0</v>
      </c>
    </row>
    <row r="7" spans="1:10" ht="29" x14ac:dyDescent="0.35">
      <c r="A7" s="7" t="s">
        <v>19</v>
      </c>
      <c r="B7" s="3"/>
      <c r="C7" s="3"/>
      <c r="D7" s="3"/>
      <c r="E7" s="3"/>
      <c r="F7" s="4">
        <f>(B7*120)+(C7*240)+(D7*660)+(E7*770)</f>
        <v>0</v>
      </c>
      <c r="G7" s="3"/>
      <c r="H7" s="5"/>
      <c r="I7" s="6">
        <f>F7/1000*G7*H7*100</f>
        <v>0</v>
      </c>
    </row>
    <row r="8" spans="1:10" x14ac:dyDescent="0.35">
      <c r="A8" s="1" t="s">
        <v>13</v>
      </c>
      <c r="B8" s="3"/>
      <c r="C8" s="3"/>
      <c r="D8" s="3"/>
      <c r="E8" s="3"/>
      <c r="F8" s="4">
        <f>(B8*120)+(C8*240)+(D8*660)+(E8*770)</f>
        <v>0</v>
      </c>
      <c r="G8" s="3"/>
      <c r="H8" s="5"/>
      <c r="I8" s="6">
        <f>F8/1000*G8*H8*270</f>
        <v>0</v>
      </c>
    </row>
    <row r="15" spans="1:10" x14ac:dyDescent="0.35">
      <c r="F15" s="14"/>
    </row>
  </sheetData>
  <mergeCells count="3">
    <mergeCell ref="B4:E4"/>
    <mergeCell ref="A1:I1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workbookViewId="0">
      <selection activeCell="J14" sqref="J14"/>
    </sheetView>
  </sheetViews>
  <sheetFormatPr baseColWidth="10" defaultRowHeight="14.5" x14ac:dyDescent="0.35"/>
  <cols>
    <col min="1" max="1" width="8.54296875" customWidth="1"/>
    <col min="2" max="2" width="4.81640625" bestFit="1" customWidth="1"/>
    <col min="3" max="3" width="6.6328125" bestFit="1" customWidth="1"/>
    <col min="4" max="4" width="7.453125" bestFit="1" customWidth="1"/>
    <col min="5" max="5" width="12.90625" bestFit="1" customWidth="1"/>
    <col min="8" max="8" width="15.453125" bestFit="1" customWidth="1"/>
  </cols>
  <sheetData>
    <row r="2" spans="1:8" x14ac:dyDescent="0.35">
      <c r="A2" s="20" t="s">
        <v>6</v>
      </c>
      <c r="B2" s="20"/>
      <c r="C2" s="20"/>
      <c r="D2" s="20"/>
      <c r="E2" s="20"/>
    </row>
    <row r="3" spans="1:8" x14ac:dyDescent="0.35">
      <c r="A3" s="1" t="s">
        <v>1</v>
      </c>
      <c r="B3" s="1" t="s">
        <v>0</v>
      </c>
      <c r="C3" s="1" t="s">
        <v>3</v>
      </c>
      <c r="D3" s="1" t="s">
        <v>4</v>
      </c>
      <c r="E3" s="1" t="s">
        <v>5</v>
      </c>
      <c r="H3" s="1" t="s">
        <v>14</v>
      </c>
    </row>
    <row r="4" spans="1:8" x14ac:dyDescent="0.35">
      <c r="A4" s="1">
        <v>120</v>
      </c>
      <c r="B4" s="1">
        <f>A4/1000</f>
        <v>0.12</v>
      </c>
      <c r="C4" s="1">
        <f>B4*200</f>
        <v>24</v>
      </c>
      <c r="D4" s="1">
        <f>B4*270</f>
        <v>32.4</v>
      </c>
      <c r="E4" s="1">
        <f>B4*100</f>
        <v>12</v>
      </c>
      <c r="G4" s="1" t="s">
        <v>2</v>
      </c>
      <c r="H4" s="1">
        <v>200</v>
      </c>
    </row>
    <row r="5" spans="1:8" x14ac:dyDescent="0.35">
      <c r="A5" s="1">
        <v>240</v>
      </c>
      <c r="B5" s="1">
        <f t="shared" ref="B5:B7" si="0">A5/1000</f>
        <v>0.24</v>
      </c>
      <c r="C5" s="1">
        <f t="shared" ref="C5:C7" si="1">B5*200</f>
        <v>48</v>
      </c>
      <c r="D5" s="1">
        <f t="shared" ref="D5:D7" si="2">B5*270</f>
        <v>64.8</v>
      </c>
      <c r="E5" s="1">
        <f t="shared" ref="E5:E7" si="3">B5*100</f>
        <v>24</v>
      </c>
      <c r="G5" s="1" t="s">
        <v>13</v>
      </c>
      <c r="H5" s="1">
        <v>270</v>
      </c>
    </row>
    <row r="6" spans="1:8" x14ac:dyDescent="0.35">
      <c r="A6" s="1">
        <v>660</v>
      </c>
      <c r="B6" s="1">
        <f t="shared" si="0"/>
        <v>0.66</v>
      </c>
      <c r="C6" s="1">
        <f t="shared" si="1"/>
        <v>132</v>
      </c>
      <c r="D6" s="1">
        <f t="shared" si="2"/>
        <v>178.20000000000002</v>
      </c>
      <c r="E6" s="1">
        <f t="shared" si="3"/>
        <v>66</v>
      </c>
      <c r="G6" s="1" t="s">
        <v>15</v>
      </c>
      <c r="H6" s="1">
        <v>100</v>
      </c>
    </row>
    <row r="7" spans="1:8" x14ac:dyDescent="0.35">
      <c r="A7" s="1">
        <v>770</v>
      </c>
      <c r="B7" s="1">
        <f t="shared" si="0"/>
        <v>0.77</v>
      </c>
      <c r="C7" s="1">
        <f t="shared" si="1"/>
        <v>154</v>
      </c>
      <c r="D7" s="1">
        <f t="shared" si="2"/>
        <v>207.9</v>
      </c>
      <c r="E7" s="1">
        <f t="shared" si="3"/>
        <v>77</v>
      </c>
      <c r="G7" s="2" t="s">
        <v>16</v>
      </c>
    </row>
  </sheetData>
  <mergeCells count="1">
    <mergeCell ref="A2:E2"/>
  </mergeCells>
  <hyperlinks>
    <hyperlink ref="G7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outils calculs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FERMÉ</dc:creator>
  <cp:lastModifiedBy>Veronique FERMÉ</cp:lastModifiedBy>
  <dcterms:created xsi:type="dcterms:W3CDTF">2018-05-14T12:35:58Z</dcterms:created>
  <dcterms:modified xsi:type="dcterms:W3CDTF">2019-05-21T12:49:04Z</dcterms:modified>
</cp:coreProperties>
</file>